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2329" activeTab="0"/>
  </bookViews>
  <sheets>
    <sheet name="an.3" sheetId="1" r:id="rId1"/>
  </sheets>
  <definedNames>
    <definedName name="_xlnm.Print_Area" localSheetId="0">'an.3'!$A$1:$F$100</definedName>
    <definedName name="_xlnm.Print_Area" localSheetId="0">'an.3'!$A$1:$F$100</definedName>
  </definedNames>
  <calcPr fullCalcOnLoad="1"/>
</workbook>
</file>

<file path=xl/sharedStrings.xml><?xml version="1.0" encoding="utf-8"?>
<sst xmlns="http://schemas.openxmlformats.org/spreadsheetml/2006/main" count="152" uniqueCount="102">
  <si>
    <t xml:space="preserve">     Anexa nr.3</t>
  </si>
  <si>
    <t xml:space="preserve">                                                                                                                                       la decizia Consiliului raional Leova </t>
  </si>
  <si>
    <t xml:space="preserve">       nr.    din  decembrie 2023</t>
  </si>
  <si>
    <t>Resursele  și cheltuielile  bugetului raional  conform</t>
  </si>
  <si>
    <t>clasificației funcționale și programe pe anul 2024</t>
  </si>
  <si>
    <t>Grupa principală    (F1)</t>
  </si>
  <si>
    <t>Codul sursei  (S3)</t>
  </si>
  <si>
    <t>Cod program /subprogram P1-P2</t>
  </si>
  <si>
    <t>Alocații   mii lei</t>
  </si>
  <si>
    <t>nr. d/o</t>
  </si>
  <si>
    <t>Denumirea</t>
  </si>
  <si>
    <t>Cheltuieli recurente, total</t>
  </si>
  <si>
    <t>inclusiv:</t>
  </si>
  <si>
    <t>Cheltuieli de personal,  total</t>
  </si>
  <si>
    <t>Investiții capitale, total</t>
  </si>
  <si>
    <r>
      <t>Servicii de stat cu destina</t>
    </r>
    <r>
      <rPr>
        <b/>
        <sz val="11"/>
        <color indexed="8"/>
        <rFont val="Tahoma"/>
        <family val="2"/>
      </rPr>
      <t>ț</t>
    </r>
    <r>
      <rPr>
        <b/>
        <sz val="11"/>
        <color indexed="8"/>
        <rFont val="times new roman"/>
        <family val="1"/>
      </rPr>
      <t>ie generală</t>
    </r>
  </si>
  <si>
    <t>01</t>
  </si>
  <si>
    <t>Resurse-total</t>
  </si>
  <si>
    <t>Inclusiv:  Resurse generale</t>
  </si>
  <si>
    <t>1</t>
  </si>
  <si>
    <t>Resurse colectate de autorități /instituții bugetare</t>
  </si>
  <si>
    <t>2</t>
  </si>
  <si>
    <t>Soldul de mijloace bănești la începutul perioadei</t>
  </si>
  <si>
    <t xml:space="preserve">Cheltuieli – total </t>
  </si>
  <si>
    <t>salarii</t>
  </si>
  <si>
    <t>inclusiv:          Exercitarea guvernării</t>
  </si>
  <si>
    <t>0301</t>
  </si>
  <si>
    <t>Servicii de suport pentru exercitarea guvernării</t>
  </si>
  <si>
    <t>0302</t>
  </si>
  <si>
    <t>Servicii de arhivă</t>
  </si>
  <si>
    <t>1203</t>
  </si>
  <si>
    <t>Datoria internă a autorităţilor publice locale</t>
  </si>
  <si>
    <t>Politici şi management în domeniul bugetar-fiscal</t>
  </si>
  <si>
    <t>0501</t>
  </si>
  <si>
    <r>
      <t xml:space="preserve">Gestionarea fondurilor de rezervă </t>
    </r>
    <r>
      <rPr>
        <sz val="11"/>
        <color indexed="8"/>
        <rFont val="Tahoma"/>
        <family val="2"/>
      </rPr>
      <t>ș</t>
    </r>
    <r>
      <rPr>
        <sz val="11"/>
        <color indexed="8"/>
        <rFont val="Times New Roman"/>
        <family val="1"/>
      </rPr>
      <t>i de interven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ie</t>
    </r>
  </si>
  <si>
    <t>0802</t>
  </si>
  <si>
    <t>Apărare naţională</t>
  </si>
  <si>
    <t>02</t>
  </si>
  <si>
    <t>Resurse generale</t>
  </si>
  <si>
    <r>
      <t>Resurse colectate de autorită</t>
    </r>
    <r>
      <rPr>
        <i/>
        <sz val="11"/>
        <color indexed="8"/>
        <rFont val="Tahoma"/>
        <family val="2"/>
      </rPr>
      <t>ț</t>
    </r>
    <r>
      <rPr>
        <i/>
        <sz val="11"/>
        <color indexed="8"/>
        <rFont val="Times New Roman"/>
        <family val="1"/>
      </rPr>
      <t>i /institu</t>
    </r>
    <r>
      <rPr>
        <i/>
        <sz val="11"/>
        <color indexed="8"/>
        <rFont val="Tahoma"/>
        <family val="2"/>
      </rPr>
      <t>ț</t>
    </r>
    <r>
      <rPr>
        <i/>
        <sz val="11"/>
        <color indexed="8"/>
        <rFont val="Times New Roman"/>
        <family val="1"/>
      </rPr>
      <t>ii bugetare</t>
    </r>
  </si>
  <si>
    <t>Cheltuieli – total</t>
  </si>
  <si>
    <r>
      <t>Servicii de suport în domeniul apărării  na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ionale</t>
    </r>
  </si>
  <si>
    <t>3104</t>
  </si>
  <si>
    <t>Servicii de pompieri si salvatori</t>
  </si>
  <si>
    <t>03</t>
  </si>
  <si>
    <t>Servicii de suport în domeniul afacerilor interne</t>
  </si>
  <si>
    <t>3702</t>
  </si>
  <si>
    <t>Servicii în domeniul economiei</t>
  </si>
  <si>
    <t>04</t>
  </si>
  <si>
    <r>
      <t xml:space="preserve">Politici şi management în domeniul macroeconomic </t>
    </r>
    <r>
      <rPr>
        <sz val="11"/>
        <color indexed="8"/>
        <rFont val="Tahoma"/>
        <family val="2"/>
      </rPr>
      <t>ș</t>
    </r>
    <r>
      <rPr>
        <sz val="11"/>
        <color indexed="8"/>
        <rFont val="Times New Roman"/>
        <family val="1"/>
      </rPr>
      <t>i de dezvoltare a economiei</t>
    </r>
  </si>
  <si>
    <t>5001</t>
  </si>
  <si>
    <t>Susţinerea întreprinderilor mici şi mijlocii</t>
  </si>
  <si>
    <t>5004</t>
  </si>
  <si>
    <t>Politici şi management în domeniul agriculturii</t>
  </si>
  <si>
    <t>5101</t>
  </si>
  <si>
    <t>Creșterea și sănătatea animalelor</t>
  </si>
  <si>
    <t>5103</t>
  </si>
  <si>
    <t>Servicii economice multifuncționale</t>
  </si>
  <si>
    <t>5015</t>
  </si>
  <si>
    <t>Promovarea investițiilor</t>
  </si>
  <si>
    <t>5016</t>
  </si>
  <si>
    <t>Dezvoltarea drumurilor</t>
  </si>
  <si>
    <t>Gospodaria de locuinte si gospodaria serviciilor comunale</t>
  </si>
  <si>
    <t>06</t>
  </si>
  <si>
    <r>
      <t>Resurse colectate de autorită</t>
    </r>
    <r>
      <rPr>
        <i/>
        <sz val="11"/>
        <color indexed="8"/>
        <rFont val="Tahoma"/>
        <family val="2"/>
      </rPr>
      <t>ț</t>
    </r>
    <r>
      <rPr>
        <i/>
        <sz val="11"/>
        <color indexed="8"/>
        <rFont val="Times New Roman"/>
        <family val="1"/>
      </rPr>
      <t>i/institu</t>
    </r>
    <r>
      <rPr>
        <i/>
        <sz val="11"/>
        <color indexed="8"/>
        <rFont val="Tahoma"/>
        <family val="2"/>
      </rPr>
      <t>ț</t>
    </r>
    <r>
      <rPr>
        <i/>
        <sz val="11"/>
        <color indexed="8"/>
        <rFont val="Times New Roman"/>
        <family val="1"/>
      </rPr>
      <t>ii bugetare</t>
    </r>
  </si>
  <si>
    <t>3</t>
  </si>
  <si>
    <t>Aprovizionarea cu apa si canalizare</t>
  </si>
  <si>
    <t>7503</t>
  </si>
  <si>
    <t>Gestionarea si mentinerea fondului locativ</t>
  </si>
  <si>
    <t>7508</t>
  </si>
  <si>
    <t>Ocrotirea sănătăţii</t>
  </si>
  <si>
    <t>07</t>
  </si>
  <si>
    <t>Asistența medicală primară</t>
  </si>
  <si>
    <t>8005</t>
  </si>
  <si>
    <t>Dezvoltarea și modernizarea instituțiilor în domeniul sănătății</t>
  </si>
  <si>
    <t>8019</t>
  </si>
  <si>
    <t>proiect renovarea clădirii</t>
  </si>
  <si>
    <r>
      <t xml:space="preserve">Cultură,  sport, tineret, culte </t>
    </r>
    <r>
      <rPr>
        <b/>
        <sz val="11"/>
        <color indexed="8"/>
        <rFont val="Tahoma"/>
        <family val="2"/>
      </rPr>
      <t>ș</t>
    </r>
    <r>
      <rPr>
        <b/>
        <sz val="11"/>
        <color indexed="8"/>
        <rFont val="times new roman"/>
        <family val="1"/>
      </rPr>
      <t>i odihnă</t>
    </r>
  </si>
  <si>
    <t>08</t>
  </si>
  <si>
    <t xml:space="preserve">Politici şi management în domeniul culturii </t>
  </si>
  <si>
    <t>Dezvoltarea culturii</t>
  </si>
  <si>
    <r>
      <t xml:space="preserve">Protejarea </t>
    </r>
    <r>
      <rPr>
        <sz val="11"/>
        <color indexed="8"/>
        <rFont val="Tahoma"/>
        <family val="2"/>
      </rPr>
      <t>ș</t>
    </r>
    <r>
      <rPr>
        <sz val="11"/>
        <color indexed="8"/>
        <rFont val="Times New Roman"/>
        <family val="1"/>
      </rPr>
      <t>i punerea în valoare a patrimoniului cultural na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ional</t>
    </r>
  </si>
  <si>
    <t>Sport, inclusiv scoala sportivă</t>
  </si>
  <si>
    <t>Tineret</t>
  </si>
  <si>
    <r>
      <t>Învă</t>
    </r>
    <r>
      <rPr>
        <b/>
        <sz val="11"/>
        <color indexed="8"/>
        <rFont val="Tahoma"/>
        <family val="2"/>
      </rPr>
      <t>ț</t>
    </r>
    <r>
      <rPr>
        <b/>
        <sz val="11"/>
        <color indexed="8"/>
        <rFont val="times new roman"/>
        <family val="1"/>
      </rPr>
      <t>ămînt</t>
    </r>
  </si>
  <si>
    <t>09</t>
  </si>
  <si>
    <t>Politici şi management în domeniul educaţiei</t>
  </si>
  <si>
    <r>
      <t>Învă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ămînt primar</t>
    </r>
  </si>
  <si>
    <r>
      <t>Învă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ămînt gimnazial</t>
    </r>
  </si>
  <si>
    <t>Alimentarea elevilor transportati</t>
  </si>
  <si>
    <r>
      <t>Învă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ămînt liceal</t>
    </r>
  </si>
  <si>
    <t>Servicii generale în educaţie</t>
  </si>
  <si>
    <r>
      <t>Educa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ie extra</t>
    </r>
    <r>
      <rPr>
        <sz val="11"/>
        <color indexed="8"/>
        <rFont val="Tahoma"/>
        <family val="2"/>
      </rPr>
      <t>ș</t>
    </r>
    <r>
      <rPr>
        <sz val="11"/>
        <color indexed="8"/>
        <rFont val="Times New Roman"/>
        <family val="1"/>
      </rPr>
      <t xml:space="preserve">colară </t>
    </r>
    <r>
      <rPr>
        <sz val="11"/>
        <color indexed="8"/>
        <rFont val="Tahoma"/>
        <family val="2"/>
      </rPr>
      <t>ș</t>
    </r>
    <r>
      <rPr>
        <sz val="11"/>
        <color indexed="8"/>
        <rFont val="Times New Roman"/>
        <family val="1"/>
      </rPr>
      <t>i sus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inerea elevilor dota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</t>
    </r>
  </si>
  <si>
    <t>Curriculum</t>
  </si>
  <si>
    <t>Asigurarea calității în învățămînt</t>
  </si>
  <si>
    <t>8816</t>
  </si>
  <si>
    <t>Protecţie socială</t>
  </si>
  <si>
    <t>10</t>
  </si>
  <si>
    <r>
      <t>Protec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ia socială a unor categorii de cetă</t>
    </r>
    <r>
      <rPr>
        <sz val="11"/>
        <color indexed="8"/>
        <rFont val="Tahoma"/>
        <family val="2"/>
      </rPr>
      <t>ț</t>
    </r>
    <r>
      <rPr>
        <sz val="11"/>
        <color indexed="8"/>
        <rFont val="Times New Roman"/>
        <family val="1"/>
      </rPr>
      <t>eni (tineri specialiști)</t>
    </r>
  </si>
  <si>
    <t>Secretara Consiliului raional Leova                                             Elena COPOȚ</t>
  </si>
  <si>
    <t>Contrasemnată:</t>
  </si>
  <si>
    <t>Șefa  Direcției Finanțe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</si>
</sst>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2"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49" fontId="7" fillId="0" borderId="18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7" fillId="0" borderId="21" xfId="0" applyNumberFormat="1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180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8" fillId="0" borderId="21" xfId="0" applyFont="1" applyBorder="1" applyAlignment="1">
      <alignment horizontal="left" vertical="center" wrapText="1"/>
    </xf>
    <xf numFmtId="180" fontId="8" fillId="0" borderId="22" xfId="0" applyNumberFormat="1" applyFont="1" applyFill="1" applyBorder="1" applyAlignment="1">
      <alignment horizontal="right" vertical="center" wrapText="1"/>
    </xf>
    <xf numFmtId="180" fontId="4" fillId="0" borderId="22" xfId="0" applyNumberFormat="1" applyFont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center" wrapText="1"/>
    </xf>
    <xf numFmtId="180" fontId="8" fillId="0" borderId="22" xfId="0" applyNumberFormat="1" applyFont="1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Alignment="1">
      <alignment wrapText="1"/>
    </xf>
    <xf numFmtId="180" fontId="3" fillId="32" borderId="2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80" fontId="8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3.8515625" style="0" customWidth="1"/>
    <col min="2" max="2" width="46.421875" style="0" customWidth="1"/>
    <col min="3" max="3" width="6.28125" style="0" customWidth="1"/>
    <col min="4" max="4" width="8.00390625" style="0" customWidth="1"/>
    <col min="5" max="5" width="10.140625" style="0" customWidth="1"/>
    <col min="6" max="6" width="11.8515625" style="0" customWidth="1"/>
    <col min="7" max="7" width="8.421875" style="0" customWidth="1"/>
    <col min="8" max="8" width="9.140625" style="0" customWidth="1"/>
    <col min="9" max="9" width="5.8515625" style="0" customWidth="1"/>
    <col min="10" max="10" width="5.00390625" style="0" customWidth="1"/>
  </cols>
  <sheetData>
    <row r="1" ht="14.25">
      <c r="F1" s="1"/>
    </row>
    <row r="2" spans="6:9" ht="14.25">
      <c r="F2" s="2" t="s">
        <v>0</v>
      </c>
      <c r="H2" s="2"/>
      <c r="I2" s="2"/>
    </row>
    <row r="3" spans="6:9" ht="14.25">
      <c r="F3" s="2" t="s">
        <v>1</v>
      </c>
      <c r="G3" s="2"/>
      <c r="H3" s="2"/>
      <c r="I3" s="2"/>
    </row>
    <row r="4" spans="6:14" ht="14.25">
      <c r="F4" s="2" t="s">
        <v>2</v>
      </c>
      <c r="G4" s="2"/>
      <c r="H4" s="2"/>
      <c r="I4" s="2"/>
      <c r="N4" s="2"/>
    </row>
    <row r="5" spans="6:14" ht="14.25">
      <c r="F5" s="2"/>
      <c r="G5" s="2"/>
      <c r="H5" s="2"/>
      <c r="I5" s="2"/>
      <c r="N5" s="2"/>
    </row>
    <row r="6" spans="2:14" ht="15">
      <c r="B6" s="3"/>
      <c r="C6" s="4" t="s">
        <v>3</v>
      </c>
      <c r="D6" s="3"/>
      <c r="E6" s="5"/>
      <c r="N6" s="2"/>
    </row>
    <row r="7" spans="2:14" ht="15">
      <c r="B7" s="3"/>
      <c r="C7" s="4" t="s">
        <v>4</v>
      </c>
      <c r="D7" s="3"/>
      <c r="E7" s="5"/>
      <c r="N7" s="2"/>
    </row>
    <row r="8" spans="1:6" ht="14.25">
      <c r="A8" s="6"/>
      <c r="B8" s="7"/>
      <c r="C8" s="53" t="s">
        <v>5</v>
      </c>
      <c r="D8" s="55" t="s">
        <v>6</v>
      </c>
      <c r="E8" s="57" t="s">
        <v>7</v>
      </c>
      <c r="F8" s="59" t="s">
        <v>8</v>
      </c>
    </row>
    <row r="9" spans="1:6" ht="68.25" customHeight="1">
      <c r="A9" s="8" t="s">
        <v>9</v>
      </c>
      <c r="B9" s="9" t="s">
        <v>10</v>
      </c>
      <c r="C9" s="54"/>
      <c r="D9" s="56"/>
      <c r="E9" s="58"/>
      <c r="F9" s="60"/>
    </row>
    <row r="10" spans="1:6" ht="14.25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</row>
    <row r="11" spans="1:7" ht="15">
      <c r="A11" s="13">
        <v>1</v>
      </c>
      <c r="B11" s="14" t="s">
        <v>11</v>
      </c>
      <c r="C11" s="14"/>
      <c r="D11" s="15"/>
      <c r="E11" s="16"/>
      <c r="F11" s="17">
        <f>F20+F31+F37+F43+F63+F71+F82+F95+F52</f>
        <v>157824</v>
      </c>
      <c r="G11" s="18"/>
    </row>
    <row r="12" spans="1:7" ht="15">
      <c r="A12" s="19"/>
      <c r="B12" s="20" t="s">
        <v>12</v>
      </c>
      <c r="C12" s="20"/>
      <c r="D12" s="21"/>
      <c r="E12" s="22"/>
      <c r="F12" s="23"/>
      <c r="G12" s="18"/>
    </row>
    <row r="13" spans="1:7" ht="15">
      <c r="A13" s="19"/>
      <c r="B13" s="24" t="s">
        <v>13</v>
      </c>
      <c r="C13" s="24"/>
      <c r="D13" s="21"/>
      <c r="E13" s="22"/>
      <c r="F13" s="25">
        <v>101776.2</v>
      </c>
      <c r="G13" s="18"/>
    </row>
    <row r="14" spans="1:7" ht="15">
      <c r="A14" s="19"/>
      <c r="B14" s="24" t="s">
        <v>14</v>
      </c>
      <c r="C14" s="24"/>
      <c r="D14" s="21"/>
      <c r="E14" s="22"/>
      <c r="F14" s="26">
        <v>0</v>
      </c>
      <c r="G14" s="18"/>
    </row>
    <row r="15" spans="1:9" ht="15">
      <c r="A15" s="19">
        <v>2</v>
      </c>
      <c r="B15" s="27" t="s">
        <v>15</v>
      </c>
      <c r="C15" s="28" t="s">
        <v>16</v>
      </c>
      <c r="D15" s="21"/>
      <c r="E15" s="22"/>
      <c r="F15" s="29"/>
      <c r="G15" s="18"/>
      <c r="I15" s="35"/>
    </row>
    <row r="16" spans="1:7" ht="15">
      <c r="A16" s="19"/>
      <c r="B16" s="27" t="s">
        <v>17</v>
      </c>
      <c r="C16" s="28"/>
      <c r="D16" s="21"/>
      <c r="E16" s="22"/>
      <c r="F16" s="29">
        <f>F17+F18+F19</f>
        <v>9519</v>
      </c>
      <c r="G16" s="18"/>
    </row>
    <row r="17" spans="1:7" ht="15">
      <c r="A17" s="19"/>
      <c r="B17" s="30" t="s">
        <v>18</v>
      </c>
      <c r="C17" s="31"/>
      <c r="D17" s="31" t="s">
        <v>19</v>
      </c>
      <c r="E17" s="22"/>
      <c r="F17" s="32">
        <v>8596.4</v>
      </c>
      <c r="G17" s="18"/>
    </row>
    <row r="18" spans="1:7" ht="21" customHeight="1">
      <c r="A18" s="19"/>
      <c r="B18" s="30" t="s">
        <v>20</v>
      </c>
      <c r="C18" s="31"/>
      <c r="D18" s="31" t="s">
        <v>21</v>
      </c>
      <c r="E18" s="22"/>
      <c r="F18" s="32">
        <v>310.6</v>
      </c>
      <c r="G18" s="18"/>
    </row>
    <row r="19" spans="1:7" ht="18" customHeight="1">
      <c r="A19" s="19"/>
      <c r="B19" s="30" t="s">
        <v>22</v>
      </c>
      <c r="C19" s="31"/>
      <c r="D19" s="31"/>
      <c r="E19" s="22"/>
      <c r="F19" s="32">
        <v>612</v>
      </c>
      <c r="G19" s="18"/>
    </row>
    <row r="20" spans="1:8" ht="14.25">
      <c r="A20" s="19"/>
      <c r="B20" s="27" t="s">
        <v>23</v>
      </c>
      <c r="C20" s="28"/>
      <c r="D20" s="21"/>
      <c r="E20" s="33"/>
      <c r="F20" s="29">
        <f>F21+F22+F24+F25+F26+F23</f>
        <v>9679</v>
      </c>
      <c r="G20" s="18"/>
      <c r="H20" s="34" t="s">
        <v>24</v>
      </c>
    </row>
    <row r="21" spans="1:8" ht="14.25">
      <c r="A21" s="19"/>
      <c r="B21" s="24" t="s">
        <v>25</v>
      </c>
      <c r="C21" s="33"/>
      <c r="D21" s="21"/>
      <c r="E21" s="33" t="s">
        <v>26</v>
      </c>
      <c r="F21" s="32">
        <v>4441.7</v>
      </c>
      <c r="G21" s="35">
        <v>41</v>
      </c>
      <c r="H21">
        <v>268.5</v>
      </c>
    </row>
    <row r="22" spans="1:8" ht="14.25">
      <c r="A22" s="19"/>
      <c r="B22" s="36" t="s">
        <v>27</v>
      </c>
      <c r="C22" s="33"/>
      <c r="D22" s="21"/>
      <c r="E22" s="33" t="s">
        <v>28</v>
      </c>
      <c r="F22" s="32">
        <v>2356.2</v>
      </c>
      <c r="G22" s="18"/>
      <c r="H22">
        <v>91.8</v>
      </c>
    </row>
    <row r="23" spans="1:7" ht="14.25">
      <c r="A23" s="19"/>
      <c r="B23" s="24" t="s">
        <v>29</v>
      </c>
      <c r="C23" s="33"/>
      <c r="D23" s="21"/>
      <c r="E23" s="33" t="s">
        <v>30</v>
      </c>
      <c r="F23" s="32">
        <v>18</v>
      </c>
      <c r="G23" s="18"/>
    </row>
    <row r="24" spans="1:7" ht="19.5" customHeight="1">
      <c r="A24" s="19"/>
      <c r="B24" s="24" t="s">
        <v>31</v>
      </c>
      <c r="C24" s="33"/>
      <c r="D24" s="21"/>
      <c r="E24" s="33">
        <v>1703</v>
      </c>
      <c r="F24" s="32">
        <v>55</v>
      </c>
      <c r="G24" s="18"/>
    </row>
    <row r="25" spans="1:8" ht="14.25">
      <c r="A25" s="19"/>
      <c r="B25" s="24" t="s">
        <v>32</v>
      </c>
      <c r="C25" s="33"/>
      <c r="D25" s="21"/>
      <c r="E25" s="33" t="s">
        <v>33</v>
      </c>
      <c r="F25" s="37">
        <v>1808.1</v>
      </c>
      <c r="G25" s="35">
        <v>25</v>
      </c>
      <c r="H25">
        <v>185.7</v>
      </c>
    </row>
    <row r="26" spans="1:7" ht="14.25">
      <c r="A26" s="19"/>
      <c r="B26" s="24" t="s">
        <v>34</v>
      </c>
      <c r="C26" s="28"/>
      <c r="D26" s="21"/>
      <c r="E26" s="33" t="s">
        <v>35</v>
      </c>
      <c r="F26" s="37">
        <v>1000</v>
      </c>
      <c r="G26" s="18"/>
    </row>
    <row r="27" spans="1:7" ht="15">
      <c r="A27" s="19">
        <v>3</v>
      </c>
      <c r="B27" s="27" t="s">
        <v>36</v>
      </c>
      <c r="C27" s="28" t="s">
        <v>37</v>
      </c>
      <c r="D27" s="21"/>
      <c r="E27" s="22"/>
      <c r="F27" s="23"/>
      <c r="G27" s="18"/>
    </row>
    <row r="28" spans="1:7" ht="15">
      <c r="A28" s="19"/>
      <c r="B28" s="27" t="s">
        <v>17</v>
      </c>
      <c r="C28" s="28"/>
      <c r="D28" s="21"/>
      <c r="E28" s="22"/>
      <c r="F28" s="29">
        <f>F29+F30</f>
        <v>66.6</v>
      </c>
      <c r="G28" s="18"/>
    </row>
    <row r="29" spans="1:7" ht="15">
      <c r="A29" s="19"/>
      <c r="B29" s="30" t="s">
        <v>38</v>
      </c>
      <c r="C29" s="31"/>
      <c r="D29" s="31" t="s">
        <v>19</v>
      </c>
      <c r="E29" s="22"/>
      <c r="F29" s="32">
        <v>66.6</v>
      </c>
      <c r="G29" s="18"/>
    </row>
    <row r="30" spans="1:7" ht="15">
      <c r="A30" s="19"/>
      <c r="B30" s="30" t="s">
        <v>39</v>
      </c>
      <c r="C30" s="31"/>
      <c r="D30" s="31" t="s">
        <v>21</v>
      </c>
      <c r="E30" s="22"/>
      <c r="F30" s="32">
        <v>0</v>
      </c>
      <c r="G30" s="18"/>
    </row>
    <row r="31" spans="1:7" ht="14.25">
      <c r="A31" s="19"/>
      <c r="B31" s="27" t="s">
        <v>40</v>
      </c>
      <c r="C31" s="28"/>
      <c r="D31" s="21"/>
      <c r="E31" s="33"/>
      <c r="F31" s="29">
        <f>F32</f>
        <v>66.6</v>
      </c>
      <c r="G31" s="18"/>
    </row>
    <row r="32" spans="1:7" ht="15">
      <c r="A32" s="19"/>
      <c r="B32" s="24" t="s">
        <v>41</v>
      </c>
      <c r="C32" s="33"/>
      <c r="D32" s="21"/>
      <c r="E32" s="22" t="s">
        <v>42</v>
      </c>
      <c r="F32" s="32">
        <v>66.6</v>
      </c>
      <c r="G32" s="18"/>
    </row>
    <row r="33" spans="1:7" ht="18" customHeight="1">
      <c r="A33" s="19">
        <v>4</v>
      </c>
      <c r="B33" s="27" t="s">
        <v>43</v>
      </c>
      <c r="C33" s="28" t="s">
        <v>44</v>
      </c>
      <c r="D33" s="21"/>
      <c r="E33" s="22"/>
      <c r="F33" s="32"/>
      <c r="G33" s="18"/>
    </row>
    <row r="34" spans="1:7" ht="15">
      <c r="A34" s="19"/>
      <c r="B34" s="27" t="s">
        <v>17</v>
      </c>
      <c r="C34" s="28"/>
      <c r="D34" s="21"/>
      <c r="E34" s="22"/>
      <c r="F34" s="38">
        <f>F35+F36</f>
        <v>13</v>
      </c>
      <c r="G34" s="18"/>
    </row>
    <row r="35" spans="1:7" ht="15">
      <c r="A35" s="19"/>
      <c r="B35" s="30" t="s">
        <v>38</v>
      </c>
      <c r="C35" s="31"/>
      <c r="D35" s="31" t="s">
        <v>19</v>
      </c>
      <c r="E35" s="22"/>
      <c r="F35" s="32">
        <v>13</v>
      </c>
      <c r="G35" s="18"/>
    </row>
    <row r="36" spans="1:7" ht="15">
      <c r="A36" s="19"/>
      <c r="B36" s="30" t="s">
        <v>39</v>
      </c>
      <c r="C36" s="31"/>
      <c r="D36" s="31" t="s">
        <v>21</v>
      </c>
      <c r="E36" s="22"/>
      <c r="F36" s="32"/>
      <c r="G36" s="18"/>
    </row>
    <row r="37" spans="1:7" ht="14.25">
      <c r="A37" s="19"/>
      <c r="B37" s="27" t="s">
        <v>40</v>
      </c>
      <c r="C37" s="28"/>
      <c r="D37" s="21"/>
      <c r="E37" s="33"/>
      <c r="F37" s="29">
        <f>F38</f>
        <v>13</v>
      </c>
      <c r="G37" s="18"/>
    </row>
    <row r="38" spans="1:7" ht="14.25">
      <c r="A38" s="19"/>
      <c r="B38" s="24" t="s">
        <v>45</v>
      </c>
      <c r="C38" s="33"/>
      <c r="D38" s="21"/>
      <c r="E38" s="33" t="s">
        <v>46</v>
      </c>
      <c r="F38" s="32">
        <v>13</v>
      </c>
      <c r="G38" s="18"/>
    </row>
    <row r="39" spans="1:7" ht="15">
      <c r="A39" s="19">
        <v>5</v>
      </c>
      <c r="B39" s="27" t="s">
        <v>47</v>
      </c>
      <c r="C39" s="28" t="s">
        <v>48</v>
      </c>
      <c r="D39" s="21"/>
      <c r="E39" s="22"/>
      <c r="F39" s="32"/>
      <c r="G39" s="18"/>
    </row>
    <row r="40" spans="1:7" ht="15">
      <c r="A40" s="19"/>
      <c r="B40" s="27" t="s">
        <v>17</v>
      </c>
      <c r="C40" s="28"/>
      <c r="D40" s="21"/>
      <c r="E40" s="22"/>
      <c r="F40" s="29">
        <f>F41+F42</f>
        <v>12680</v>
      </c>
      <c r="G40" s="18"/>
    </row>
    <row r="41" spans="1:7" ht="15">
      <c r="A41" s="19"/>
      <c r="B41" s="30" t="s">
        <v>38</v>
      </c>
      <c r="C41" s="31"/>
      <c r="D41" s="31" t="s">
        <v>19</v>
      </c>
      <c r="E41" s="22"/>
      <c r="F41" s="32">
        <v>12565.1</v>
      </c>
      <c r="G41" s="18"/>
    </row>
    <row r="42" spans="1:7" ht="15">
      <c r="A42" s="19"/>
      <c r="B42" s="30" t="s">
        <v>22</v>
      </c>
      <c r="C42" s="31"/>
      <c r="D42" s="31" t="s">
        <v>21</v>
      </c>
      <c r="E42" s="22"/>
      <c r="F42" s="32">
        <v>114.9</v>
      </c>
      <c r="G42" s="18"/>
    </row>
    <row r="43" spans="1:7" ht="14.25">
      <c r="A43" s="19"/>
      <c r="B43" s="27" t="s">
        <v>40</v>
      </c>
      <c r="C43" s="28"/>
      <c r="D43" s="21"/>
      <c r="E43" s="33"/>
      <c r="F43" s="29">
        <f>SUM(F44:F50)</f>
        <v>12680</v>
      </c>
      <c r="G43" s="18"/>
    </row>
    <row r="44" spans="1:8" ht="29.25" customHeight="1">
      <c r="A44" s="19"/>
      <c r="B44" s="24" t="s">
        <v>49</v>
      </c>
      <c r="C44" s="33"/>
      <c r="D44" s="21"/>
      <c r="E44" s="39" t="s">
        <v>50</v>
      </c>
      <c r="F44" s="40">
        <v>1007</v>
      </c>
      <c r="G44" s="18"/>
      <c r="H44">
        <v>63.3</v>
      </c>
    </row>
    <row r="45" spans="1:7" ht="15.75" customHeight="1">
      <c r="A45" s="19"/>
      <c r="B45" s="24" t="s">
        <v>51</v>
      </c>
      <c r="C45" s="33"/>
      <c r="D45" s="21"/>
      <c r="E45" s="33" t="s">
        <v>52</v>
      </c>
      <c r="F45" s="32">
        <v>0</v>
      </c>
      <c r="G45" s="18"/>
    </row>
    <row r="46" spans="1:8" ht="14.25">
      <c r="A46" s="19"/>
      <c r="B46" s="24" t="s">
        <v>53</v>
      </c>
      <c r="C46" s="33"/>
      <c r="D46" s="21"/>
      <c r="E46" s="33" t="s">
        <v>54</v>
      </c>
      <c r="F46" s="32">
        <v>934.6</v>
      </c>
      <c r="G46" s="18"/>
      <c r="H46">
        <v>51.6</v>
      </c>
    </row>
    <row r="47" spans="1:7" ht="14.25">
      <c r="A47" s="19"/>
      <c r="B47" s="24" t="s">
        <v>55</v>
      </c>
      <c r="C47" s="33"/>
      <c r="D47" s="21"/>
      <c r="E47" s="33" t="s">
        <v>56</v>
      </c>
      <c r="F47" s="32">
        <v>0</v>
      </c>
      <c r="G47" s="18"/>
    </row>
    <row r="48" spans="1:7" ht="14.25">
      <c r="A48" s="19"/>
      <c r="B48" s="24" t="s">
        <v>57</v>
      </c>
      <c r="C48" s="33"/>
      <c r="D48" s="21"/>
      <c r="E48" s="33" t="s">
        <v>58</v>
      </c>
      <c r="F48" s="32">
        <v>50</v>
      </c>
      <c r="G48" s="18"/>
    </row>
    <row r="49" spans="1:7" ht="14.25">
      <c r="A49" s="19"/>
      <c r="B49" s="24" t="s">
        <v>59</v>
      </c>
      <c r="C49" s="33"/>
      <c r="D49" s="21"/>
      <c r="E49" s="33" t="s">
        <v>60</v>
      </c>
      <c r="F49" s="32">
        <v>262.2</v>
      </c>
      <c r="G49" s="18"/>
    </row>
    <row r="50" spans="1:7" ht="17.25" customHeight="1">
      <c r="A50" s="19"/>
      <c r="B50" s="24" t="s">
        <v>61</v>
      </c>
      <c r="C50" s="33"/>
      <c r="D50" s="21"/>
      <c r="E50" s="39">
        <v>6402</v>
      </c>
      <c r="F50" s="40">
        <v>10426.2</v>
      </c>
      <c r="G50" s="18"/>
    </row>
    <row r="51" spans="1:7" ht="28.5">
      <c r="A51" s="19">
        <v>6</v>
      </c>
      <c r="B51" s="41" t="s">
        <v>62</v>
      </c>
      <c r="C51" s="28" t="s">
        <v>63</v>
      </c>
      <c r="D51" s="21"/>
      <c r="E51" s="22"/>
      <c r="F51" s="32"/>
      <c r="G51" s="18"/>
    </row>
    <row r="52" spans="1:7" ht="15">
      <c r="A52" s="19"/>
      <c r="B52" s="27" t="s">
        <v>17</v>
      </c>
      <c r="C52" s="28"/>
      <c r="D52" s="21"/>
      <c r="E52" s="22"/>
      <c r="F52" s="38">
        <f>F53+F54+F55</f>
        <v>4207.1</v>
      </c>
      <c r="G52" s="18"/>
    </row>
    <row r="53" spans="1:7" ht="15">
      <c r="A53" s="19"/>
      <c r="B53" s="30" t="s">
        <v>38</v>
      </c>
      <c r="C53" s="31"/>
      <c r="D53" s="31" t="s">
        <v>19</v>
      </c>
      <c r="E53" s="22"/>
      <c r="F53" s="32">
        <v>634.4</v>
      </c>
      <c r="G53" s="18"/>
    </row>
    <row r="54" spans="1:7" ht="12" customHeight="1">
      <c r="A54" s="19"/>
      <c r="B54" s="30" t="s">
        <v>64</v>
      </c>
      <c r="C54" s="31"/>
      <c r="D54" s="31" t="s">
        <v>21</v>
      </c>
      <c r="E54" s="22"/>
      <c r="F54" s="32">
        <v>1161</v>
      </c>
      <c r="G54" s="18"/>
    </row>
    <row r="55" spans="1:7" ht="12" customHeight="1">
      <c r="A55" s="19"/>
      <c r="B55" s="30" t="s">
        <v>22</v>
      </c>
      <c r="C55" s="31"/>
      <c r="D55" s="31" t="s">
        <v>65</v>
      </c>
      <c r="E55" s="22"/>
      <c r="F55" s="32">
        <v>2411.7</v>
      </c>
      <c r="G55" s="18"/>
    </row>
    <row r="56" spans="1:7" ht="14.25">
      <c r="A56" s="19"/>
      <c r="B56" s="27" t="s">
        <v>40</v>
      </c>
      <c r="C56" s="28"/>
      <c r="D56" s="21"/>
      <c r="E56" s="33"/>
      <c r="F56" s="29">
        <f>F57+F58</f>
        <v>4207.1</v>
      </c>
      <c r="G56" s="18"/>
    </row>
    <row r="57" spans="1:7" ht="14.25">
      <c r="A57" s="19"/>
      <c r="B57" s="21" t="s">
        <v>66</v>
      </c>
      <c r="C57" s="33"/>
      <c r="D57" s="21"/>
      <c r="E57" s="33" t="s">
        <v>67</v>
      </c>
      <c r="F57" s="32">
        <v>3034.4</v>
      </c>
      <c r="G57" s="18">
        <v>2400</v>
      </c>
    </row>
    <row r="58" spans="1:8" ht="15" customHeight="1">
      <c r="A58" s="19"/>
      <c r="B58" s="42" t="s">
        <v>68</v>
      </c>
      <c r="C58" s="33"/>
      <c r="D58" s="21"/>
      <c r="E58" s="33" t="s">
        <v>69</v>
      </c>
      <c r="F58" s="32">
        <v>1172.7</v>
      </c>
      <c r="G58" s="18"/>
      <c r="H58">
        <v>11.7</v>
      </c>
    </row>
    <row r="59" spans="1:8" ht="15">
      <c r="A59" s="19">
        <v>7</v>
      </c>
      <c r="B59" s="27" t="s">
        <v>70</v>
      </c>
      <c r="C59" s="28" t="s">
        <v>71</v>
      </c>
      <c r="D59" s="21"/>
      <c r="E59" s="22"/>
      <c r="F59" s="32"/>
      <c r="G59" s="18"/>
      <c r="H59" s="35"/>
    </row>
    <row r="60" spans="1:7" ht="15">
      <c r="A60" s="19"/>
      <c r="B60" s="27" t="s">
        <v>17</v>
      </c>
      <c r="C60" s="28"/>
      <c r="D60" s="21"/>
      <c r="E60" s="22"/>
      <c r="F60" s="38">
        <f>F61+F62</f>
        <v>500</v>
      </c>
      <c r="G60" s="18"/>
    </row>
    <row r="61" spans="1:7" ht="15">
      <c r="A61" s="19"/>
      <c r="B61" s="30" t="s">
        <v>38</v>
      </c>
      <c r="C61" s="31"/>
      <c r="D61" s="31" t="s">
        <v>19</v>
      </c>
      <c r="E61" s="22"/>
      <c r="F61" s="29"/>
      <c r="G61" s="35"/>
    </row>
    <row r="62" spans="1:7" ht="27" customHeight="1">
      <c r="A62" s="19"/>
      <c r="B62" s="30" t="s">
        <v>22</v>
      </c>
      <c r="C62" s="31"/>
      <c r="D62" s="31" t="s">
        <v>21</v>
      </c>
      <c r="E62" s="22"/>
      <c r="F62" s="32">
        <v>500</v>
      </c>
      <c r="G62" s="18"/>
    </row>
    <row r="63" spans="1:7" ht="14.25">
      <c r="A63" s="19"/>
      <c r="B63" s="27" t="s">
        <v>40</v>
      </c>
      <c r="C63" s="28"/>
      <c r="D63" s="21"/>
      <c r="E63" s="33"/>
      <c r="F63" s="29">
        <f>F65</f>
        <v>500</v>
      </c>
      <c r="G63" s="18"/>
    </row>
    <row r="64" spans="1:7" ht="14.25">
      <c r="A64" s="19"/>
      <c r="B64" s="43" t="s">
        <v>72</v>
      </c>
      <c r="C64" s="33"/>
      <c r="D64" s="21"/>
      <c r="E64" s="33" t="s">
        <v>73</v>
      </c>
      <c r="F64" s="32"/>
      <c r="G64" s="18"/>
    </row>
    <row r="65" spans="1:8" ht="28.5">
      <c r="A65" s="19"/>
      <c r="B65" s="44" t="s">
        <v>74</v>
      </c>
      <c r="C65" s="33"/>
      <c r="D65" s="21"/>
      <c r="E65" s="39" t="s">
        <v>75</v>
      </c>
      <c r="F65" s="40">
        <v>500</v>
      </c>
      <c r="G65" s="35">
        <v>500</v>
      </c>
      <c r="H65" t="s">
        <v>76</v>
      </c>
    </row>
    <row r="66" spans="1:7" ht="15">
      <c r="A66" s="19">
        <v>8</v>
      </c>
      <c r="B66" s="27" t="s">
        <v>77</v>
      </c>
      <c r="C66" s="28" t="s">
        <v>78</v>
      </c>
      <c r="D66" s="21"/>
      <c r="E66" s="22"/>
      <c r="F66" s="32"/>
      <c r="G66" s="18"/>
    </row>
    <row r="67" spans="1:7" ht="15">
      <c r="A67" s="19"/>
      <c r="B67" s="27" t="s">
        <v>17</v>
      </c>
      <c r="C67" s="28"/>
      <c r="D67" s="21"/>
      <c r="E67" s="22"/>
      <c r="F67" s="29">
        <f>F68+F69+F70</f>
        <v>5829.1</v>
      </c>
      <c r="G67" s="18"/>
    </row>
    <row r="68" spans="1:7" ht="15">
      <c r="A68" s="19"/>
      <c r="B68" s="30" t="s">
        <v>38</v>
      </c>
      <c r="C68" s="31"/>
      <c r="D68" s="31" t="s">
        <v>19</v>
      </c>
      <c r="E68" s="22"/>
      <c r="F68" s="32">
        <v>5670.2</v>
      </c>
      <c r="G68" s="18"/>
    </row>
    <row r="69" spans="1:7" ht="15">
      <c r="A69" s="19"/>
      <c r="B69" s="30" t="s">
        <v>39</v>
      </c>
      <c r="C69" s="31"/>
      <c r="D69" s="31" t="s">
        <v>21</v>
      </c>
      <c r="E69" s="22"/>
      <c r="F69" s="32">
        <v>2.3</v>
      </c>
      <c r="G69" s="18"/>
    </row>
    <row r="70" spans="1:7" ht="13.5" customHeight="1">
      <c r="A70" s="19"/>
      <c r="B70" s="30" t="s">
        <v>22</v>
      </c>
      <c r="C70" s="31"/>
      <c r="D70" s="31" t="s">
        <v>65</v>
      </c>
      <c r="E70" s="22"/>
      <c r="F70" s="32">
        <v>156.6</v>
      </c>
      <c r="G70" s="18"/>
    </row>
    <row r="71" spans="1:7" ht="14.25">
      <c r="A71" s="19"/>
      <c r="B71" s="27" t="s">
        <v>40</v>
      </c>
      <c r="C71" s="28"/>
      <c r="D71" s="21"/>
      <c r="E71" s="33"/>
      <c r="F71" s="29">
        <f>F72+F73+F74+F75+F76</f>
        <v>5829.1</v>
      </c>
      <c r="G71" s="18"/>
    </row>
    <row r="72" spans="1:8" ht="14.25">
      <c r="A72" s="19"/>
      <c r="B72" s="24" t="s">
        <v>79</v>
      </c>
      <c r="C72" s="33"/>
      <c r="D72" s="21"/>
      <c r="E72" s="33">
        <v>8501</v>
      </c>
      <c r="F72" s="32">
        <v>925.1</v>
      </c>
      <c r="G72" s="18"/>
      <c r="H72">
        <v>99.1</v>
      </c>
    </row>
    <row r="73" spans="1:8" ht="14.25">
      <c r="A73" s="19"/>
      <c r="B73" s="24" t="s">
        <v>80</v>
      </c>
      <c r="C73" s="33"/>
      <c r="D73" s="21"/>
      <c r="E73" s="33">
        <v>8502</v>
      </c>
      <c r="F73" s="32">
        <v>1525.9</v>
      </c>
      <c r="G73" s="18"/>
      <c r="H73">
        <v>12.5</v>
      </c>
    </row>
    <row r="74" spans="1:8" ht="28.5">
      <c r="A74" s="19"/>
      <c r="B74" s="24" t="s">
        <v>81</v>
      </c>
      <c r="C74" s="33"/>
      <c r="D74" s="21"/>
      <c r="E74" s="39">
        <v>8503</v>
      </c>
      <c r="F74" s="40">
        <v>376.1</v>
      </c>
      <c r="G74" s="18"/>
      <c r="H74">
        <v>34.5</v>
      </c>
    </row>
    <row r="75" spans="1:7" ht="14.25">
      <c r="A75" s="19"/>
      <c r="B75" s="24" t="s">
        <v>82</v>
      </c>
      <c r="C75" s="33"/>
      <c r="D75" s="21"/>
      <c r="E75" s="33">
        <v>8602</v>
      </c>
      <c r="F75" s="32">
        <v>2839.4</v>
      </c>
      <c r="G75" s="18"/>
    </row>
    <row r="76" spans="1:8" ht="14.25">
      <c r="A76" s="19"/>
      <c r="B76" s="24" t="s">
        <v>83</v>
      </c>
      <c r="C76" s="33"/>
      <c r="D76" s="21"/>
      <c r="E76" s="33">
        <v>8603</v>
      </c>
      <c r="F76" s="32">
        <v>162.6</v>
      </c>
      <c r="G76" s="18"/>
      <c r="H76">
        <v>10.5</v>
      </c>
    </row>
    <row r="77" spans="1:7" ht="15">
      <c r="A77" s="19">
        <v>9</v>
      </c>
      <c r="B77" s="27" t="s">
        <v>84</v>
      </c>
      <c r="C77" s="28" t="s">
        <v>85</v>
      </c>
      <c r="D77" s="21"/>
      <c r="E77" s="22"/>
      <c r="F77" s="32"/>
      <c r="G77" s="18"/>
    </row>
    <row r="78" spans="1:7" ht="15">
      <c r="A78" s="19"/>
      <c r="B78" s="27" t="s">
        <v>17</v>
      </c>
      <c r="C78" s="28"/>
      <c r="D78" s="21"/>
      <c r="E78" s="22"/>
      <c r="F78" s="45">
        <f>F79+F80+F81</f>
        <v>123887.59999999999</v>
      </c>
      <c r="G78" s="18"/>
    </row>
    <row r="79" spans="1:7" ht="15">
      <c r="A79" s="19"/>
      <c r="B79" s="30" t="s">
        <v>38</v>
      </c>
      <c r="C79" s="31"/>
      <c r="D79" s="31" t="s">
        <v>19</v>
      </c>
      <c r="E79" s="22"/>
      <c r="F79" s="32">
        <v>120555.9</v>
      </c>
      <c r="G79" s="18"/>
    </row>
    <row r="80" spans="1:7" ht="15">
      <c r="A80" s="19"/>
      <c r="B80" s="30" t="s">
        <v>39</v>
      </c>
      <c r="C80" s="31"/>
      <c r="D80" s="31" t="s">
        <v>21</v>
      </c>
      <c r="E80" s="22"/>
      <c r="F80" s="37">
        <v>2681.4</v>
      </c>
      <c r="G80" s="18"/>
    </row>
    <row r="81" spans="1:7" ht="14.25" customHeight="1">
      <c r="A81" s="19"/>
      <c r="B81" s="30" t="s">
        <v>22</v>
      </c>
      <c r="C81" s="31"/>
      <c r="D81" s="31" t="s">
        <v>65</v>
      </c>
      <c r="E81" s="22"/>
      <c r="F81" s="32">
        <v>650.3</v>
      </c>
      <c r="G81" s="35"/>
    </row>
    <row r="82" spans="1:7" ht="14.25">
      <c r="A82" s="19"/>
      <c r="B82" s="27" t="s">
        <v>40</v>
      </c>
      <c r="C82" s="28"/>
      <c r="D82" s="21"/>
      <c r="E82" s="33"/>
      <c r="F82" s="29">
        <f>SUM(F83:F90)</f>
        <v>123887.59999999999</v>
      </c>
      <c r="G82" s="18"/>
    </row>
    <row r="83" spans="1:8" ht="18" customHeight="1">
      <c r="A83" s="19"/>
      <c r="B83" s="24" t="s">
        <v>86</v>
      </c>
      <c r="C83" s="33"/>
      <c r="D83" s="21"/>
      <c r="E83" s="33">
        <v>8801</v>
      </c>
      <c r="F83" s="32">
        <v>2613</v>
      </c>
      <c r="G83" s="18"/>
      <c r="H83">
        <v>162.4</v>
      </c>
    </row>
    <row r="84" spans="1:7" ht="14.25">
      <c r="A84" s="19"/>
      <c r="B84" s="24" t="s">
        <v>87</v>
      </c>
      <c r="C84" s="33"/>
      <c r="D84" s="21"/>
      <c r="E84" s="33">
        <v>8803</v>
      </c>
      <c r="F84" s="37">
        <v>1318.2</v>
      </c>
      <c r="G84" s="18"/>
    </row>
    <row r="85" spans="1:8" ht="14.25">
      <c r="A85" s="19"/>
      <c r="B85" s="24" t="s">
        <v>88</v>
      </c>
      <c r="C85" s="33"/>
      <c r="D85" s="21"/>
      <c r="E85" s="33">
        <v>8804</v>
      </c>
      <c r="F85" s="37">
        <v>66649.1</v>
      </c>
      <c r="G85" s="35">
        <v>302.5</v>
      </c>
      <c r="H85" t="s">
        <v>89</v>
      </c>
    </row>
    <row r="86" spans="1:8" ht="14.25">
      <c r="A86" s="19"/>
      <c r="B86" s="24" t="s">
        <v>90</v>
      </c>
      <c r="C86" s="33"/>
      <c r="D86" s="21"/>
      <c r="E86" s="33">
        <v>8806</v>
      </c>
      <c r="F86" s="37">
        <v>44996.5</v>
      </c>
      <c r="G86" s="35">
        <v>76.4</v>
      </c>
      <c r="H86" t="s">
        <v>89</v>
      </c>
    </row>
    <row r="87" spans="1:8" ht="14.25">
      <c r="A87" s="19"/>
      <c r="B87" s="24" t="s">
        <v>91</v>
      </c>
      <c r="C87" s="33"/>
      <c r="D87" s="21"/>
      <c r="E87" s="33">
        <v>8813</v>
      </c>
      <c r="F87" s="37">
        <v>1295.2</v>
      </c>
      <c r="G87" s="18"/>
      <c r="H87">
        <v>109</v>
      </c>
    </row>
    <row r="88" spans="1:7" ht="18.75" customHeight="1">
      <c r="A88" s="19"/>
      <c r="B88" s="24" t="s">
        <v>92</v>
      </c>
      <c r="C88" s="33"/>
      <c r="D88" s="21"/>
      <c r="E88" s="33">
        <v>8814</v>
      </c>
      <c r="F88" s="37">
        <v>6838.9</v>
      </c>
      <c r="G88" s="18"/>
    </row>
    <row r="89" spans="1:7" ht="14.25">
      <c r="A89" s="19"/>
      <c r="B89" s="24" t="s">
        <v>93</v>
      </c>
      <c r="C89" s="33"/>
      <c r="D89" s="21"/>
      <c r="E89" s="33">
        <v>8815</v>
      </c>
      <c r="F89" s="32">
        <v>96.7</v>
      </c>
      <c r="G89" s="18"/>
    </row>
    <row r="90" spans="1:7" ht="14.25">
      <c r="A90" s="19"/>
      <c r="B90" s="24" t="s">
        <v>94</v>
      </c>
      <c r="C90" s="33"/>
      <c r="D90" s="21"/>
      <c r="E90" s="33" t="s">
        <v>95</v>
      </c>
      <c r="F90" s="32">
        <v>80</v>
      </c>
      <c r="G90" s="18"/>
    </row>
    <row r="91" spans="1:7" ht="15">
      <c r="A91" s="19">
        <v>10</v>
      </c>
      <c r="B91" s="27" t="s">
        <v>96</v>
      </c>
      <c r="C91" s="28" t="s">
        <v>97</v>
      </c>
      <c r="D91" s="21"/>
      <c r="E91" s="22"/>
      <c r="F91" s="32"/>
      <c r="G91" s="18"/>
    </row>
    <row r="92" spans="1:7" ht="15">
      <c r="A92" s="19"/>
      <c r="B92" s="27" t="s">
        <v>17</v>
      </c>
      <c r="C92" s="28"/>
      <c r="D92" s="21"/>
      <c r="E92" s="22"/>
      <c r="F92" s="29">
        <f>F93+F94</f>
        <v>961.6</v>
      </c>
      <c r="G92" s="18"/>
    </row>
    <row r="93" spans="1:7" ht="15">
      <c r="A93" s="19"/>
      <c r="B93" s="30" t="s">
        <v>38</v>
      </c>
      <c r="C93" s="31"/>
      <c r="D93" s="31" t="s">
        <v>19</v>
      </c>
      <c r="E93" s="22"/>
      <c r="F93" s="32">
        <v>961.6</v>
      </c>
      <c r="G93" s="18"/>
    </row>
    <row r="94" spans="1:7" ht="15">
      <c r="A94" s="19"/>
      <c r="B94" s="30" t="s">
        <v>39</v>
      </c>
      <c r="C94" s="31"/>
      <c r="D94" s="31" t="s">
        <v>21</v>
      </c>
      <c r="E94" s="22"/>
      <c r="F94" s="32"/>
      <c r="G94" s="18"/>
    </row>
    <row r="95" spans="1:7" ht="14.25">
      <c r="A95" s="19"/>
      <c r="B95" s="27" t="s">
        <v>40</v>
      </c>
      <c r="C95" s="28"/>
      <c r="D95" s="21"/>
      <c r="E95" s="33"/>
      <c r="F95" s="29">
        <f>F96</f>
        <v>961.6</v>
      </c>
      <c r="G95" s="18"/>
    </row>
    <row r="96" spans="1:7" ht="28.5">
      <c r="A96" s="46"/>
      <c r="B96" s="47" t="s">
        <v>98</v>
      </c>
      <c r="C96" s="48"/>
      <c r="D96" s="49"/>
      <c r="E96" s="48">
        <v>9019</v>
      </c>
      <c r="F96" s="50">
        <v>961.6</v>
      </c>
      <c r="G96" s="18"/>
    </row>
    <row r="97" ht="14.25">
      <c r="G97" s="35"/>
    </row>
    <row r="98" spans="2:4" ht="15">
      <c r="B98" s="51" t="s">
        <v>99</v>
      </c>
      <c r="C98" s="51"/>
      <c r="D98" s="51"/>
    </row>
    <row r="99" spans="2:4" ht="10.5" customHeight="1">
      <c r="B99" s="51"/>
      <c r="C99" s="51"/>
      <c r="D99" s="51"/>
    </row>
    <row r="100" spans="2:5" ht="14.25">
      <c r="B100" s="52" t="s">
        <v>100</v>
      </c>
      <c r="C100" s="52" t="s">
        <v>101</v>
      </c>
      <c r="D100" s="52"/>
      <c r="E100" s="52"/>
    </row>
  </sheetData>
  <sheetProtection/>
  <mergeCells count="4">
    <mergeCell ref="C8:C9"/>
    <mergeCell ref="D8:D9"/>
    <mergeCell ref="E8:E9"/>
    <mergeCell ref="F8:F9"/>
  </mergeCells>
  <printOptions/>
  <pageMargins left="1.1023622047244095" right="0.31496062992125984" top="0.5511811023622047" bottom="0.5511811023622047" header="0.31496062992125984" footer="0.31496062992125984"/>
  <pageSetup horizontalDpi="600" verticalDpi="600" orientation="portrait" paperSize="9" scale="90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2023-12-14T18:26:39Z</cp:lastPrinted>
  <dcterms:created xsi:type="dcterms:W3CDTF">2006-09-16T00:00:00Z</dcterms:created>
  <dcterms:modified xsi:type="dcterms:W3CDTF">2023-12-14T18:27:10Z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1162BE1403024BD3AB50429B880265AB</vt:lpwstr>
  </property>
  <property fmtid="{D5CDD505-2E9C-101B-9397-08002B2CF9AE}" pid="3" name="KSOProductBuildVer">
    <vt:lpwstr>1033-12.2.0.13359</vt:lpwstr>
  </property>
</Properties>
</file>